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60" windowWidth="19440" windowHeight="15540"/>
  </bookViews>
  <sheets>
    <sheet name="Лист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6" i="1"/>
  <c r="L195"/>
  <c r="L185"/>
  <c r="L176"/>
  <c r="L175"/>
  <c r="L165"/>
  <c r="L157"/>
  <c r="L156"/>
  <c r="L146"/>
  <c r="L138"/>
  <c r="L137"/>
  <c r="L127"/>
  <c r="L119"/>
  <c r="L118"/>
  <c r="L108"/>
  <c r="L100"/>
  <c r="L99"/>
  <c r="L89"/>
  <c r="L81"/>
  <c r="L80"/>
  <c r="L70"/>
  <c r="L62"/>
  <c r="L61"/>
  <c r="L51"/>
  <c r="L43"/>
  <c r="L197" s="1"/>
  <c r="L42"/>
  <c r="L32"/>
  <c r="L24"/>
  <c r="L23"/>
  <c r="L13"/>
  <c r="A109"/>
  <c r="B196"/>
  <c r="A196"/>
  <c r="J195"/>
  <c r="I195"/>
  <c r="H195"/>
  <c r="G195"/>
  <c r="F195"/>
  <c r="B186"/>
  <c r="A186"/>
  <c r="J185"/>
  <c r="J196" s="1"/>
  <c r="I185"/>
  <c r="I196" s="1"/>
  <c r="H185"/>
  <c r="H196" s="1"/>
  <c r="G185"/>
  <c r="G196" s="1"/>
  <c r="F185"/>
  <c r="B176"/>
  <c r="A176"/>
  <c r="J175"/>
  <c r="I175"/>
  <c r="H175"/>
  <c r="G175"/>
  <c r="F175"/>
  <c r="B166"/>
  <c r="A166"/>
  <c r="J165"/>
  <c r="J176" s="1"/>
  <c r="I165"/>
  <c r="I176" s="1"/>
  <c r="H165"/>
  <c r="H176" s="1"/>
  <c r="G165"/>
  <c r="G176" s="1"/>
  <c r="F165"/>
  <c r="B157"/>
  <c r="A157"/>
  <c r="J156"/>
  <c r="I156"/>
  <c r="H156"/>
  <c r="G156"/>
  <c r="F156"/>
  <c r="B147"/>
  <c r="A147"/>
  <c r="J146"/>
  <c r="J157" s="1"/>
  <c r="I146"/>
  <c r="I157" s="1"/>
  <c r="H146"/>
  <c r="H157" s="1"/>
  <c r="G146"/>
  <c r="G157" s="1"/>
  <c r="F146"/>
  <c r="B138"/>
  <c r="A138"/>
  <c r="J137"/>
  <c r="I137"/>
  <c r="H137"/>
  <c r="G137"/>
  <c r="F137"/>
  <c r="B128"/>
  <c r="A128"/>
  <c r="J127"/>
  <c r="I127"/>
  <c r="H127"/>
  <c r="G127"/>
  <c r="F127"/>
  <c r="B119"/>
  <c r="A119"/>
  <c r="J118"/>
  <c r="I118"/>
  <c r="H118"/>
  <c r="G118"/>
  <c r="F118"/>
  <c r="B109"/>
  <c r="J108"/>
  <c r="J119" s="1"/>
  <c r="I108"/>
  <c r="I119" s="1"/>
  <c r="H108"/>
  <c r="H119" s="1"/>
  <c r="G108"/>
  <c r="G119" s="1"/>
  <c r="F108"/>
  <c r="B100"/>
  <c r="A100"/>
  <c r="J99"/>
  <c r="I99"/>
  <c r="H99"/>
  <c r="G99"/>
  <c r="F99"/>
  <c r="B90"/>
  <c r="A90"/>
  <c r="J89"/>
  <c r="J100" s="1"/>
  <c r="I89"/>
  <c r="I100" s="1"/>
  <c r="H89"/>
  <c r="H100" s="1"/>
  <c r="G89"/>
  <c r="G100" s="1"/>
  <c r="F89"/>
  <c r="F100" s="1"/>
  <c r="B81"/>
  <c r="A81"/>
  <c r="J80"/>
  <c r="I80"/>
  <c r="H80"/>
  <c r="G80"/>
  <c r="F80"/>
  <c r="B71"/>
  <c r="A71"/>
  <c r="J70"/>
  <c r="J81" s="1"/>
  <c r="I70"/>
  <c r="H70"/>
  <c r="G70"/>
  <c r="F70"/>
  <c r="F81" s="1"/>
  <c r="B62"/>
  <c r="A62"/>
  <c r="J61"/>
  <c r="I61"/>
  <c r="H61"/>
  <c r="G61"/>
  <c r="F61"/>
  <c r="B52"/>
  <c r="A52"/>
  <c r="J51"/>
  <c r="J62" s="1"/>
  <c r="I51"/>
  <c r="I62" s="1"/>
  <c r="H51"/>
  <c r="H62" s="1"/>
  <c r="G51"/>
  <c r="F51"/>
  <c r="F62" s="1"/>
  <c r="B43"/>
  <c r="A43"/>
  <c r="J42"/>
  <c r="I42"/>
  <c r="H42"/>
  <c r="G42"/>
  <c r="F42"/>
  <c r="B33"/>
  <c r="A33"/>
  <c r="J32"/>
  <c r="J43" s="1"/>
  <c r="I32"/>
  <c r="I43" s="1"/>
  <c r="H32"/>
  <c r="H43" s="1"/>
  <c r="G32"/>
  <c r="G43" s="1"/>
  <c r="F32"/>
  <c r="F43" s="1"/>
  <c r="B24"/>
  <c r="A24"/>
  <c r="B14"/>
  <c r="A14"/>
  <c r="G23"/>
  <c r="H23"/>
  <c r="I23"/>
  <c r="J23"/>
  <c r="F23"/>
  <c r="G13"/>
  <c r="H13"/>
  <c r="I13"/>
  <c r="J13"/>
  <c r="F13"/>
  <c r="I81" l="1"/>
  <c r="H81"/>
  <c r="G81"/>
  <c r="G62"/>
  <c r="J138"/>
  <c r="I138"/>
  <c r="H138"/>
  <c r="G138"/>
  <c r="F119"/>
  <c r="F138"/>
  <c r="F157"/>
  <c r="F176"/>
  <c r="F196"/>
  <c r="I24"/>
  <c r="F24"/>
  <c r="J24"/>
  <c r="H24"/>
  <c r="G24"/>
  <c r="F197" l="1"/>
  <c r="G197"/>
  <c r="I197"/>
  <c r="H197"/>
  <c r="J197"/>
</calcChain>
</file>

<file path=xl/sharedStrings.xml><?xml version="1.0" encoding="utf-8"?>
<sst xmlns="http://schemas.openxmlformats.org/spreadsheetml/2006/main" count="268" uniqueCount="69">
  <si>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</si>
  <si>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</si>
  <si>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</si>
  <si>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</si>
  <si>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</si>
  <si>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</si>
  <si>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</si>
  <si>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</si>
  <si>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</si>
  <si>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</si>
  <si>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</si>
  <si>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</si>
  <si>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</si>
  <si>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</si>
  <si>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</si>
  <si>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</si>
  <si>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</si>
  <si>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</si>
  <si>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</si>
  <si>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</si>
  <si>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</si>
  <si>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</si>
  <si>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</si>
  <si>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</si>
  <si>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</si>
  <si>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</si>
  <si>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</si>
  <si>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</si>
  <si>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</si>
  <si>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</si>
  <si>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</si>
  <si>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</si>
  <si>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</si>
  <si>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</si>
  <si>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</si>
  <si>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</si>
  <si>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</si>
  <si>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</si>
  <si>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</si>
  <si>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</si>
  <si>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Селифонова Т.Н.</t>
  </si>
  <si>
    <t>Какао с молоком</t>
  </si>
  <si>
    <t>Хлеб пшеничный</t>
  </si>
  <si>
    <t>ПР</t>
  </si>
  <si>
    <t>Каша жидкая молочная пшенная с маслом и сахаром</t>
  </si>
  <si>
    <t>Вареное яйцо</t>
  </si>
  <si>
    <t>Банан</t>
  </si>
  <si>
    <t>Рис отварной</t>
  </si>
  <si>
    <t>Птица тушеная</t>
  </si>
  <si>
    <t>Компот из смеси сухофруктов с витамином С</t>
  </si>
  <si>
    <t>Хлеб ржаной</t>
  </si>
  <si>
    <t>Рагу из птицы</t>
  </si>
  <si>
    <t xml:space="preserve">Чай с сахаром </t>
  </si>
  <si>
    <t>Каша гречневая рассыпчатая</t>
  </si>
  <si>
    <t>Тефтели с соусом</t>
  </si>
  <si>
    <t>Сок яблочный</t>
  </si>
  <si>
    <t>Макаронные изделия отварные с маслом</t>
  </si>
  <si>
    <t>Биточки рыбные запеченные</t>
  </si>
  <si>
    <t>Чай с лимоном</t>
  </si>
  <si>
    <t>Каша жидкая молочная из гречневой крупы</t>
  </si>
  <si>
    <t>Сыр (порциями)</t>
  </si>
  <si>
    <t>Яблоко свежее</t>
  </si>
  <si>
    <t>Салат из свеклы отварной</t>
  </si>
  <si>
    <t>Плов с курицей</t>
  </si>
  <si>
    <t>Гуляшь из мяса птицы</t>
  </si>
  <si>
    <t>Картофельное пюре</t>
  </si>
  <si>
    <t>Котлеты рубленые из бройлер- цыплят</t>
  </si>
  <si>
    <t>МБОУ Новосильская СОШ</t>
  </si>
  <si>
    <t>Горошек зеленый консервированный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</si>
</sst>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7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19" sqref="K19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51" t="s">
        <v>67</v>
      </c>
      <c r="D1" s="52"/>
      <c r="E1" s="52"/>
      <c r="F1" s="12" t="s">
        <v>16</v>
      </c>
      <c r="G1" s="2" t="s">
        <v>17</v>
      </c>
      <c r="H1" s="53" t="s">
        <v>39</v>
      </c>
      <c r="I1" s="53"/>
      <c r="J1" s="53"/>
      <c r="K1" s="53"/>
    </row>
    <row r="2" spans="1:12" ht="18">
      <c r="A2" s="35" t="s">
        <v>6</v>
      </c>
      <c r="C2" s="2"/>
      <c r="G2" s="2" t="s">
        <v>18</v>
      </c>
      <c r="H2" s="53" t="s">
        <v>40</v>
      </c>
      <c r="I2" s="53"/>
      <c r="J2" s="53"/>
      <c r="K2" s="53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ht="13.5" thickBot="1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>
      <c r="A6" s="20">
        <v>1</v>
      </c>
      <c r="B6" s="21">
        <v>1</v>
      </c>
      <c r="C6" s="22" t="s">
        <v>20</v>
      </c>
      <c r="D6" s="5" t="s">
        <v>21</v>
      </c>
      <c r="E6" s="42" t="s">
        <v>44</v>
      </c>
      <c r="F6" s="43">
        <v>170</v>
      </c>
      <c r="G6" s="43">
        <v>5.8</v>
      </c>
      <c r="H6" s="43">
        <v>9</v>
      </c>
      <c r="I6" s="43">
        <v>28.8</v>
      </c>
      <c r="J6" s="43">
        <v>189.3</v>
      </c>
      <c r="K6" s="44">
        <v>182</v>
      </c>
      <c r="L6" s="40"/>
    </row>
    <row r="7" spans="1:12" ht="15">
      <c r="A7" s="23"/>
      <c r="B7" s="15"/>
      <c r="C7" s="11"/>
      <c r="D7" s="6"/>
      <c r="E7" s="42" t="s">
        <v>45</v>
      </c>
      <c r="F7" s="43">
        <v>40</v>
      </c>
      <c r="G7" s="43">
        <v>4.3</v>
      </c>
      <c r="H7" s="43">
        <v>4.5999999999999996</v>
      </c>
      <c r="I7" s="43">
        <v>0.3</v>
      </c>
      <c r="J7" s="43">
        <v>43</v>
      </c>
      <c r="K7" s="44">
        <v>209</v>
      </c>
      <c r="L7" s="43"/>
    </row>
    <row r="8" spans="1:12" ht="15">
      <c r="A8" s="23"/>
      <c r="B8" s="15"/>
      <c r="C8" s="11"/>
      <c r="D8" s="7" t="s">
        <v>22</v>
      </c>
      <c r="E8" s="42" t="s">
        <v>41</v>
      </c>
      <c r="F8" s="43">
        <v>200</v>
      </c>
      <c r="G8" s="43">
        <v>4.0999999999999996</v>
      </c>
      <c r="H8" s="43">
        <v>3.5</v>
      </c>
      <c r="I8" s="43">
        <v>17.600000000000001</v>
      </c>
      <c r="J8" s="43">
        <v>118.6</v>
      </c>
      <c r="K8" s="44">
        <v>382</v>
      </c>
      <c r="L8" s="43"/>
    </row>
    <row r="9" spans="1:12" ht="15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5">
      <c r="A10" s="23"/>
      <c r="B10" s="15"/>
      <c r="C10" s="11"/>
      <c r="D10" s="7" t="s">
        <v>24</v>
      </c>
      <c r="E10" s="42" t="s">
        <v>46</v>
      </c>
      <c r="F10" s="43">
        <v>100</v>
      </c>
      <c r="G10" s="43">
        <v>1.5</v>
      </c>
      <c r="H10" s="43">
        <v>0.5</v>
      </c>
      <c r="I10" s="43">
        <v>21</v>
      </c>
      <c r="J10" s="43">
        <v>96</v>
      </c>
      <c r="K10" s="44">
        <v>341</v>
      </c>
      <c r="L10" s="43"/>
    </row>
    <row r="11" spans="1:12" ht="15">
      <c r="A11" s="23"/>
      <c r="B11" s="15"/>
      <c r="C11" s="11"/>
      <c r="D11" s="6" t="s">
        <v>31</v>
      </c>
      <c r="E11" s="42" t="s">
        <v>42</v>
      </c>
      <c r="F11" s="43">
        <v>30</v>
      </c>
      <c r="G11" s="43">
        <v>2.1</v>
      </c>
      <c r="H11" s="43">
        <v>0.3</v>
      </c>
      <c r="I11" s="43">
        <v>13.2</v>
      </c>
      <c r="J11" s="43">
        <v>84</v>
      </c>
      <c r="K11" s="44" t="s">
        <v>43</v>
      </c>
      <c r="L11" s="43"/>
    </row>
    <row r="12" spans="1:12" ht="1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>
      <c r="A13" s="24"/>
      <c r="B13" s="17"/>
      <c r="C13" s="8"/>
      <c r="D13" s="18" t="s">
        <v>33</v>
      </c>
      <c r="E13" s="9"/>
      <c r="F13" s="19">
        <f>SUM(F6:F12)</f>
        <v>540</v>
      </c>
      <c r="G13" s="19">
        <f t="shared" ref="G13:J13" si="0">SUM(G6:G12)</f>
        <v>17.8</v>
      </c>
      <c r="H13" s="19">
        <f t="shared" si="0"/>
        <v>17.900000000000002</v>
      </c>
      <c r="I13" s="19">
        <f t="shared" si="0"/>
        <v>80.900000000000006</v>
      </c>
      <c r="J13" s="19">
        <f t="shared" si="0"/>
        <v>530.9</v>
      </c>
      <c r="K13" s="25"/>
      <c r="L13" s="19">
        <f t="shared" ref="L13" si="1">SUM(L6:L12)</f>
        <v>0</v>
      </c>
    </row>
    <row r="14" spans="1:12" ht="1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540</v>
      </c>
      <c r="G24" s="32">
        <f t="shared" ref="G24:J24" si="4">G13+G23</f>
        <v>17.8</v>
      </c>
      <c r="H24" s="32">
        <f t="shared" si="4"/>
        <v>17.900000000000002</v>
      </c>
      <c r="I24" s="32">
        <f t="shared" si="4"/>
        <v>80.900000000000006</v>
      </c>
      <c r="J24" s="32">
        <f t="shared" si="4"/>
        <v>530.9</v>
      </c>
      <c r="K24" s="32"/>
      <c r="L24" s="32">
        <f t="shared" ref="L24" si="5">L13+L23</f>
        <v>0</v>
      </c>
    </row>
    <row r="25" spans="1:12" ht="15">
      <c r="A25" s="14">
        <v>1</v>
      </c>
      <c r="B25" s="15">
        <v>2</v>
      </c>
      <c r="C25" s="22" t="s">
        <v>20</v>
      </c>
      <c r="D25" s="5" t="s">
        <v>21</v>
      </c>
      <c r="E25" s="39" t="s">
        <v>47</v>
      </c>
      <c r="F25" s="40">
        <v>150</v>
      </c>
      <c r="G25" s="40">
        <v>3.7</v>
      </c>
      <c r="H25" s="40">
        <v>5.4</v>
      </c>
      <c r="I25" s="40">
        <v>19</v>
      </c>
      <c r="J25" s="40">
        <v>169</v>
      </c>
      <c r="K25" s="41">
        <v>304</v>
      </c>
      <c r="L25" s="40"/>
    </row>
    <row r="26" spans="1:12" ht="15">
      <c r="A26" s="14"/>
      <c r="B26" s="15"/>
      <c r="C26" s="11"/>
      <c r="D26" s="6"/>
      <c r="E26" s="42" t="s">
        <v>48</v>
      </c>
      <c r="F26" s="43">
        <v>90</v>
      </c>
      <c r="G26" s="43">
        <v>10.5</v>
      </c>
      <c r="H26" s="43">
        <v>9.1999999999999993</v>
      </c>
      <c r="I26" s="43">
        <v>3</v>
      </c>
      <c r="J26" s="43">
        <v>137</v>
      </c>
      <c r="K26" s="44">
        <v>288</v>
      </c>
      <c r="L26" s="43"/>
    </row>
    <row r="27" spans="1:12" ht="15">
      <c r="A27" s="14"/>
      <c r="B27" s="15"/>
      <c r="C27" s="11"/>
      <c r="D27" s="7" t="s">
        <v>22</v>
      </c>
      <c r="E27" s="42" t="s">
        <v>49</v>
      </c>
      <c r="F27" s="43">
        <v>200</v>
      </c>
      <c r="G27" s="43">
        <v>0.7</v>
      </c>
      <c r="H27" s="43">
        <v>0.1</v>
      </c>
      <c r="I27" s="43">
        <v>32</v>
      </c>
      <c r="J27" s="43">
        <v>132.80000000000001</v>
      </c>
      <c r="K27" s="44">
        <v>349</v>
      </c>
      <c r="L27" s="43"/>
    </row>
    <row r="28" spans="1:12" ht="15">
      <c r="A28" s="14"/>
      <c r="B28" s="15"/>
      <c r="C28" s="11"/>
      <c r="D28" s="7" t="s">
        <v>23</v>
      </c>
      <c r="E28" s="42" t="s">
        <v>50</v>
      </c>
      <c r="F28" s="43">
        <v>30</v>
      </c>
      <c r="G28" s="43">
        <v>2.4</v>
      </c>
      <c r="H28" s="43">
        <v>0.6</v>
      </c>
      <c r="I28" s="43">
        <v>16.5</v>
      </c>
      <c r="J28" s="43">
        <v>65.099999999999994</v>
      </c>
      <c r="K28" s="44" t="s">
        <v>43</v>
      </c>
      <c r="L28" s="43"/>
    </row>
    <row r="29" spans="1:12" ht="1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>
      <c r="A30" s="14"/>
      <c r="B30" s="15"/>
      <c r="C30" s="11"/>
      <c r="D30" s="6" t="s">
        <v>31</v>
      </c>
      <c r="E30" s="42" t="s">
        <v>42</v>
      </c>
      <c r="F30" s="43">
        <v>30</v>
      </c>
      <c r="G30" s="43">
        <v>2.1</v>
      </c>
      <c r="H30" s="43">
        <v>0.3</v>
      </c>
      <c r="I30" s="43">
        <v>13.2</v>
      </c>
      <c r="J30" s="43">
        <v>84</v>
      </c>
      <c r="K30" s="44" t="s">
        <v>43</v>
      </c>
      <c r="L30" s="43"/>
    </row>
    <row r="31" spans="1:12" ht="1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6">SUM(G25:G31)</f>
        <v>19.399999999999999</v>
      </c>
      <c r="H32" s="19">
        <f t="shared" ref="H32" si="7">SUM(H25:H31)</f>
        <v>15.6</v>
      </c>
      <c r="I32" s="19">
        <f t="shared" ref="I32" si="8">SUM(I25:I31)</f>
        <v>83.7</v>
      </c>
      <c r="J32" s="19">
        <f t="shared" ref="J32:L32" si="9">SUM(J25:J31)</f>
        <v>587.9</v>
      </c>
      <c r="K32" s="25"/>
      <c r="L32" s="19">
        <f t="shared" si="9"/>
        <v>0</v>
      </c>
    </row>
    <row r="33" spans="1:12" ht="1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500</v>
      </c>
      <c r="G43" s="32">
        <f t="shared" ref="G43" si="14">G32+G42</f>
        <v>19.399999999999999</v>
      </c>
      <c r="H43" s="32">
        <f t="shared" ref="H43" si="15">H32+H42</f>
        <v>15.6</v>
      </c>
      <c r="I43" s="32">
        <f t="shared" ref="I43" si="16">I32+I42</f>
        <v>83.7</v>
      </c>
      <c r="J43" s="32">
        <f t="shared" ref="J43:L43" si="17">J32+J42</f>
        <v>587.9</v>
      </c>
      <c r="K43" s="32"/>
      <c r="L43" s="32">
        <f t="shared" si="17"/>
        <v>0</v>
      </c>
    </row>
    <row r="44" spans="1:12" ht="15">
      <c r="A44" s="20">
        <v>1</v>
      </c>
      <c r="B44" s="21">
        <v>3</v>
      </c>
      <c r="C44" s="22" t="s">
        <v>20</v>
      </c>
      <c r="D44" s="5" t="s">
        <v>21</v>
      </c>
      <c r="E44" s="39" t="s">
        <v>51</v>
      </c>
      <c r="F44" s="40">
        <v>200</v>
      </c>
      <c r="G44" s="40">
        <v>14.6</v>
      </c>
      <c r="H44" s="40">
        <v>14.2</v>
      </c>
      <c r="I44" s="40">
        <v>18.399999999999999</v>
      </c>
      <c r="J44" s="40">
        <v>237.7</v>
      </c>
      <c r="K44" s="41">
        <v>289</v>
      </c>
      <c r="L44" s="40"/>
    </row>
    <row r="45" spans="1:12" ht="15">
      <c r="A45" s="23"/>
      <c r="B45" s="15"/>
      <c r="C45" s="11"/>
      <c r="D45" s="6" t="s">
        <v>26</v>
      </c>
      <c r="E45" s="42" t="s">
        <v>68</v>
      </c>
      <c r="F45" s="43">
        <v>60</v>
      </c>
      <c r="G45" s="43">
        <v>0.3</v>
      </c>
      <c r="H45" s="43">
        <v>2.1</v>
      </c>
      <c r="I45" s="43">
        <v>3.9</v>
      </c>
      <c r="J45" s="43">
        <v>40.6</v>
      </c>
      <c r="K45" s="44">
        <v>131</v>
      </c>
      <c r="L45" s="43"/>
    </row>
    <row r="46" spans="1:12" ht="15">
      <c r="A46" s="23"/>
      <c r="B46" s="15"/>
      <c r="C46" s="11"/>
      <c r="D46" s="7" t="s">
        <v>22</v>
      </c>
      <c r="E46" s="42" t="s">
        <v>52</v>
      </c>
      <c r="F46" s="43">
        <v>200</v>
      </c>
      <c r="G46" s="43">
        <v>0.1</v>
      </c>
      <c r="H46" s="43">
        <v>0</v>
      </c>
      <c r="I46" s="43">
        <v>15</v>
      </c>
      <c r="J46" s="43">
        <v>60</v>
      </c>
      <c r="K46" s="44">
        <v>376</v>
      </c>
      <c r="L46" s="43"/>
    </row>
    <row r="47" spans="1:12" ht="15">
      <c r="A47" s="23"/>
      <c r="B47" s="15"/>
      <c r="C47" s="11"/>
      <c r="D47" s="7" t="s">
        <v>23</v>
      </c>
      <c r="E47" s="42" t="s">
        <v>50</v>
      </c>
      <c r="F47" s="43">
        <v>30</v>
      </c>
      <c r="G47" s="43">
        <v>2.4</v>
      </c>
      <c r="H47" s="43">
        <v>0.6</v>
      </c>
      <c r="I47" s="43">
        <v>16.5</v>
      </c>
      <c r="J47" s="43">
        <v>65.099999999999994</v>
      </c>
      <c r="K47" s="44" t="s">
        <v>43</v>
      </c>
      <c r="L47" s="43"/>
    </row>
    <row r="48" spans="1:12" ht="1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>
      <c r="A49" s="23"/>
      <c r="B49" s="15"/>
      <c r="C49" s="11"/>
      <c r="D49" s="6" t="s">
        <v>31</v>
      </c>
      <c r="E49" s="42" t="s">
        <v>42</v>
      </c>
      <c r="F49" s="43">
        <v>30</v>
      </c>
      <c r="G49" s="43">
        <v>2.1</v>
      </c>
      <c r="H49" s="43">
        <v>0.3</v>
      </c>
      <c r="I49" s="43">
        <v>13.2</v>
      </c>
      <c r="J49" s="43">
        <v>84</v>
      </c>
      <c r="K49" s="44" t="s">
        <v>43</v>
      </c>
      <c r="L49" s="43"/>
    </row>
    <row r="50" spans="1:12" ht="1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>
      <c r="A51" s="24"/>
      <c r="B51" s="17"/>
      <c r="C51" s="8"/>
      <c r="D51" s="18" t="s">
        <v>33</v>
      </c>
      <c r="E51" s="9"/>
      <c r="F51" s="19">
        <f>SUM(F44:F50)</f>
        <v>520</v>
      </c>
      <c r="G51" s="19">
        <f t="shared" ref="G51" si="18">SUM(G44:G50)</f>
        <v>19.5</v>
      </c>
      <c r="H51" s="19">
        <f t="shared" ref="H51" si="19">SUM(H44:H50)</f>
        <v>17.200000000000003</v>
      </c>
      <c r="I51" s="19">
        <f t="shared" ref="I51" si="20">SUM(I44:I50)</f>
        <v>67</v>
      </c>
      <c r="J51" s="19">
        <f t="shared" ref="J51:L51" si="21">SUM(J44:J50)</f>
        <v>487.4</v>
      </c>
      <c r="K51" s="25"/>
      <c r="L51" s="19">
        <f t="shared" si="21"/>
        <v>0</v>
      </c>
    </row>
    <row r="52" spans="1:12" ht="1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520</v>
      </c>
      <c r="G62" s="32">
        <f t="shared" ref="G62" si="26">G51+G61</f>
        <v>19.5</v>
      </c>
      <c r="H62" s="32">
        <f t="shared" ref="H62" si="27">H51+H61</f>
        <v>17.200000000000003</v>
      </c>
      <c r="I62" s="32">
        <f t="shared" ref="I62" si="28">I51+I61</f>
        <v>67</v>
      </c>
      <c r="J62" s="32">
        <f t="shared" ref="J62:L62" si="29">J51+J61</f>
        <v>487.4</v>
      </c>
      <c r="K62" s="32"/>
      <c r="L62" s="32">
        <f t="shared" si="29"/>
        <v>0</v>
      </c>
    </row>
    <row r="63" spans="1:12" ht="15">
      <c r="A63" s="20">
        <v>1</v>
      </c>
      <c r="B63" s="21">
        <v>4</v>
      </c>
      <c r="C63" s="22" t="s">
        <v>20</v>
      </c>
      <c r="D63" s="5" t="s">
        <v>21</v>
      </c>
      <c r="E63" s="39" t="s">
        <v>53</v>
      </c>
      <c r="F63" s="40">
        <v>150</v>
      </c>
      <c r="G63" s="40">
        <v>8.4</v>
      </c>
      <c r="H63" s="40">
        <v>5</v>
      </c>
      <c r="I63" s="40">
        <v>18.399999999999999</v>
      </c>
      <c r="J63" s="40">
        <v>231.1</v>
      </c>
      <c r="K63" s="41">
        <v>302</v>
      </c>
      <c r="L63" s="40"/>
    </row>
    <row r="64" spans="1:12" ht="15">
      <c r="A64" s="23"/>
      <c r="B64" s="15"/>
      <c r="C64" s="11"/>
      <c r="D64" s="6"/>
      <c r="E64" s="42" t="s">
        <v>54</v>
      </c>
      <c r="F64" s="43">
        <v>110</v>
      </c>
      <c r="G64" s="43">
        <v>5.2</v>
      </c>
      <c r="H64" s="43">
        <v>10.3</v>
      </c>
      <c r="I64" s="43">
        <v>5.4</v>
      </c>
      <c r="J64" s="43">
        <v>109</v>
      </c>
      <c r="K64" s="44">
        <v>279.33100000000002</v>
      </c>
      <c r="L64" s="43"/>
    </row>
    <row r="65" spans="1:12" ht="15">
      <c r="A65" s="23"/>
      <c r="B65" s="15"/>
      <c r="C65" s="11"/>
      <c r="D65" s="7" t="s">
        <v>22</v>
      </c>
      <c r="E65" s="42" t="s">
        <v>55</v>
      </c>
      <c r="F65" s="43">
        <v>200</v>
      </c>
      <c r="G65" s="43">
        <v>1</v>
      </c>
      <c r="H65" s="43">
        <v>0</v>
      </c>
      <c r="I65" s="43">
        <v>20.2</v>
      </c>
      <c r="J65" s="43">
        <v>84.8</v>
      </c>
      <c r="K65" s="44">
        <v>389</v>
      </c>
      <c r="L65" s="43"/>
    </row>
    <row r="66" spans="1:12" ht="15">
      <c r="A66" s="23"/>
      <c r="B66" s="15"/>
      <c r="C66" s="11"/>
      <c r="D66" s="7" t="s">
        <v>23</v>
      </c>
      <c r="E66" s="42" t="s">
        <v>50</v>
      </c>
      <c r="F66" s="43">
        <v>30</v>
      </c>
      <c r="G66" s="43">
        <v>2.4</v>
      </c>
      <c r="H66" s="43">
        <v>0.6</v>
      </c>
      <c r="I66" s="43">
        <v>16.5</v>
      </c>
      <c r="J66" s="43">
        <v>65.099999999999994</v>
      </c>
      <c r="K66" s="44" t="s">
        <v>43</v>
      </c>
      <c r="L66" s="43"/>
    </row>
    <row r="67" spans="1:12" ht="1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>
      <c r="A68" s="23"/>
      <c r="B68" s="15"/>
      <c r="C68" s="11"/>
      <c r="D68" s="6" t="s">
        <v>31</v>
      </c>
      <c r="E68" s="42" t="s">
        <v>42</v>
      </c>
      <c r="F68" s="43">
        <v>30</v>
      </c>
      <c r="G68" s="43">
        <v>2.1</v>
      </c>
      <c r="H68" s="43">
        <v>0.3</v>
      </c>
      <c r="I68" s="43">
        <v>13.2</v>
      </c>
      <c r="J68" s="43">
        <v>84</v>
      </c>
      <c r="K68" s="44" t="s">
        <v>43</v>
      </c>
      <c r="L68" s="43"/>
    </row>
    <row r="69" spans="1:12" ht="1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>
      <c r="A70" s="24"/>
      <c r="B70" s="17"/>
      <c r="C70" s="8"/>
      <c r="D70" s="18" t="s">
        <v>33</v>
      </c>
      <c r="E70" s="9"/>
      <c r="F70" s="19">
        <f>SUM(F63:F69)</f>
        <v>520</v>
      </c>
      <c r="G70" s="19">
        <f t="shared" ref="G70" si="30">SUM(G63:G69)</f>
        <v>19.100000000000001</v>
      </c>
      <c r="H70" s="19">
        <f t="shared" ref="H70" si="31">SUM(H63:H69)</f>
        <v>16.2</v>
      </c>
      <c r="I70" s="19">
        <f t="shared" ref="I70" si="32">SUM(I63:I69)</f>
        <v>73.7</v>
      </c>
      <c r="J70" s="19">
        <f t="shared" ref="J70:L70" si="33">SUM(J63:J69)</f>
        <v>574</v>
      </c>
      <c r="K70" s="25"/>
      <c r="L70" s="19">
        <f t="shared" si="33"/>
        <v>0</v>
      </c>
    </row>
    <row r="71" spans="1:12" ht="1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520</v>
      </c>
      <c r="G81" s="32">
        <f t="shared" ref="G81" si="38">G70+G80</f>
        <v>19.100000000000001</v>
      </c>
      <c r="H81" s="32">
        <f t="shared" ref="H81" si="39">H70+H80</f>
        <v>16.2</v>
      </c>
      <c r="I81" s="32">
        <f t="shared" ref="I81" si="40">I70+I80</f>
        <v>73.7</v>
      </c>
      <c r="J81" s="32">
        <f t="shared" ref="J81:L81" si="41">J70+J80</f>
        <v>574</v>
      </c>
      <c r="K81" s="32"/>
      <c r="L81" s="32">
        <f t="shared" si="41"/>
        <v>0</v>
      </c>
    </row>
    <row r="82" spans="1:12" ht="15">
      <c r="A82" s="20">
        <v>1</v>
      </c>
      <c r="B82" s="21">
        <v>5</v>
      </c>
      <c r="C82" s="22" t="s">
        <v>20</v>
      </c>
      <c r="D82" s="5" t="s">
        <v>21</v>
      </c>
      <c r="E82" s="39" t="s">
        <v>56</v>
      </c>
      <c r="F82" s="40">
        <v>150</v>
      </c>
      <c r="G82" s="40">
        <v>4</v>
      </c>
      <c r="H82" s="40">
        <v>8</v>
      </c>
      <c r="I82" s="40">
        <v>25.5</v>
      </c>
      <c r="J82" s="40">
        <v>195.7</v>
      </c>
      <c r="K82" s="41">
        <v>203</v>
      </c>
      <c r="L82" s="40"/>
    </row>
    <row r="83" spans="1:12" ht="15">
      <c r="A83" s="23"/>
      <c r="B83" s="15"/>
      <c r="C83" s="11"/>
      <c r="D83" s="6"/>
      <c r="E83" s="42" t="s">
        <v>57</v>
      </c>
      <c r="F83" s="43">
        <v>105</v>
      </c>
      <c r="G83" s="43">
        <v>11</v>
      </c>
      <c r="H83" s="43">
        <v>6.9</v>
      </c>
      <c r="I83" s="43">
        <v>12.7</v>
      </c>
      <c r="J83" s="43">
        <v>160</v>
      </c>
      <c r="K83" s="44">
        <v>492</v>
      </c>
      <c r="L83" s="43"/>
    </row>
    <row r="84" spans="1:12" ht="15">
      <c r="A84" s="23"/>
      <c r="B84" s="15"/>
      <c r="C84" s="11"/>
      <c r="D84" s="7" t="s">
        <v>22</v>
      </c>
      <c r="E84" s="42" t="s">
        <v>58</v>
      </c>
      <c r="F84" s="43">
        <v>200</v>
      </c>
      <c r="G84" s="43">
        <v>0.1</v>
      </c>
      <c r="H84" s="43">
        <v>0</v>
      </c>
      <c r="I84" s="43">
        <v>15.2</v>
      </c>
      <c r="J84" s="43">
        <v>62</v>
      </c>
      <c r="K84" s="44">
        <v>377</v>
      </c>
      <c r="L84" s="43"/>
    </row>
    <row r="85" spans="1:12" ht="15">
      <c r="A85" s="23"/>
      <c r="B85" s="15"/>
      <c r="C85" s="11"/>
      <c r="D85" s="7" t="s">
        <v>23</v>
      </c>
      <c r="E85" s="42" t="s">
        <v>50</v>
      </c>
      <c r="F85" s="43">
        <v>30</v>
      </c>
      <c r="G85" s="43">
        <v>2.4</v>
      </c>
      <c r="H85" s="43">
        <v>0.6</v>
      </c>
      <c r="I85" s="43">
        <v>16.5</v>
      </c>
      <c r="J85" s="43">
        <v>65.099999999999994</v>
      </c>
      <c r="K85" s="44" t="s">
        <v>43</v>
      </c>
      <c r="L85" s="43"/>
    </row>
    <row r="86" spans="1:12" ht="1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>
      <c r="A87" s="23"/>
      <c r="B87" s="15"/>
      <c r="C87" s="11"/>
      <c r="D87" s="6" t="s">
        <v>31</v>
      </c>
      <c r="E87" s="42" t="s">
        <v>42</v>
      </c>
      <c r="F87" s="43">
        <v>30</v>
      </c>
      <c r="G87" s="43">
        <v>2.1</v>
      </c>
      <c r="H87" s="43">
        <v>0.3</v>
      </c>
      <c r="I87" s="43">
        <v>13.2</v>
      </c>
      <c r="J87" s="43">
        <v>84</v>
      </c>
      <c r="K87" s="44" t="s">
        <v>43</v>
      </c>
      <c r="L87" s="43"/>
    </row>
    <row r="88" spans="1:12" ht="1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>
      <c r="A89" s="24"/>
      <c r="B89" s="17"/>
      <c r="C89" s="8"/>
      <c r="D89" s="18" t="s">
        <v>33</v>
      </c>
      <c r="E89" s="9"/>
      <c r="F89" s="19">
        <f>SUM(F82:F88)</f>
        <v>515</v>
      </c>
      <c r="G89" s="19">
        <f t="shared" ref="G89" si="42">SUM(G82:G88)</f>
        <v>19.600000000000001</v>
      </c>
      <c r="H89" s="19">
        <f t="shared" ref="H89" si="43">SUM(H82:H88)</f>
        <v>15.8</v>
      </c>
      <c r="I89" s="19">
        <f t="shared" ref="I89" si="44">SUM(I82:I88)</f>
        <v>83.100000000000009</v>
      </c>
      <c r="J89" s="19">
        <f t="shared" ref="J89:L89" si="45">SUM(J82:J88)</f>
        <v>566.79999999999995</v>
      </c>
      <c r="K89" s="25"/>
      <c r="L89" s="19">
        <f t="shared" si="45"/>
        <v>0</v>
      </c>
    </row>
    <row r="90" spans="1:12" ht="1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515</v>
      </c>
      <c r="G100" s="32">
        <f t="shared" ref="G100" si="50">G89+G99</f>
        <v>19.600000000000001</v>
      </c>
      <c r="H100" s="32">
        <f t="shared" ref="H100" si="51">H89+H99</f>
        <v>15.8</v>
      </c>
      <c r="I100" s="32">
        <f t="shared" ref="I100" si="52">I89+I99</f>
        <v>83.100000000000009</v>
      </c>
      <c r="J100" s="32">
        <f t="shared" ref="J100:L100" si="53">J89+J99</f>
        <v>566.79999999999995</v>
      </c>
      <c r="K100" s="32"/>
      <c r="L100" s="32">
        <f t="shared" si="53"/>
        <v>0</v>
      </c>
    </row>
    <row r="101" spans="1:12" ht="15">
      <c r="A101" s="20">
        <v>2</v>
      </c>
      <c r="B101" s="21">
        <v>1</v>
      </c>
      <c r="C101" s="22" t="s">
        <v>20</v>
      </c>
      <c r="D101" s="5" t="s">
        <v>21</v>
      </c>
      <c r="E101" s="39" t="s">
        <v>59</v>
      </c>
      <c r="F101" s="40">
        <v>170</v>
      </c>
      <c r="G101" s="40">
        <v>6</v>
      </c>
      <c r="H101" s="40">
        <v>7.3</v>
      </c>
      <c r="I101" s="40">
        <v>28.1</v>
      </c>
      <c r="J101" s="40">
        <v>179.7</v>
      </c>
      <c r="K101" s="41">
        <v>183</v>
      </c>
      <c r="L101" s="40"/>
    </row>
    <row r="102" spans="1:12" ht="15">
      <c r="A102" s="23"/>
      <c r="B102" s="15"/>
      <c r="C102" s="11"/>
      <c r="D102" s="6"/>
      <c r="E102" s="42" t="s">
        <v>60</v>
      </c>
      <c r="F102" s="43">
        <v>20</v>
      </c>
      <c r="G102" s="43">
        <v>4.5999999999999996</v>
      </c>
      <c r="H102" s="43">
        <v>5.9</v>
      </c>
      <c r="I102" s="43">
        <v>0</v>
      </c>
      <c r="J102" s="43">
        <v>72</v>
      </c>
      <c r="K102" s="44">
        <v>15</v>
      </c>
      <c r="L102" s="43"/>
    </row>
    <row r="103" spans="1:12" ht="15">
      <c r="A103" s="23"/>
      <c r="B103" s="15"/>
      <c r="C103" s="11"/>
      <c r="D103" s="7" t="s">
        <v>22</v>
      </c>
      <c r="E103" s="42" t="s">
        <v>41</v>
      </c>
      <c r="F103" s="43">
        <v>200</v>
      </c>
      <c r="G103" s="43">
        <v>4.0999999999999996</v>
      </c>
      <c r="H103" s="43">
        <v>3.5</v>
      </c>
      <c r="I103" s="43">
        <v>17.600000000000001</v>
      </c>
      <c r="J103" s="43">
        <v>118.6</v>
      </c>
      <c r="K103" s="44">
        <v>382</v>
      </c>
      <c r="L103" s="43"/>
    </row>
    <row r="104" spans="1:12" ht="1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>
      <c r="A105" s="23"/>
      <c r="B105" s="15"/>
      <c r="C105" s="11"/>
      <c r="D105" s="7" t="s">
        <v>24</v>
      </c>
      <c r="E105" s="42" t="s">
        <v>61</v>
      </c>
      <c r="F105" s="43">
        <v>100</v>
      </c>
      <c r="G105" s="43">
        <v>0.4</v>
      </c>
      <c r="H105" s="43">
        <v>0.4</v>
      </c>
      <c r="I105" s="43">
        <v>9.8000000000000007</v>
      </c>
      <c r="J105" s="43">
        <v>47</v>
      </c>
      <c r="K105" s="44">
        <v>338</v>
      </c>
      <c r="L105" s="43"/>
    </row>
    <row r="106" spans="1:12" ht="15">
      <c r="A106" s="23"/>
      <c r="B106" s="15"/>
      <c r="C106" s="11"/>
      <c r="D106" s="6" t="s">
        <v>31</v>
      </c>
      <c r="E106" s="42" t="s">
        <v>42</v>
      </c>
      <c r="F106" s="43">
        <v>30</v>
      </c>
      <c r="G106" s="43">
        <v>2.1</v>
      </c>
      <c r="H106" s="43">
        <v>0.3</v>
      </c>
      <c r="I106" s="43">
        <v>13.2</v>
      </c>
      <c r="J106" s="43">
        <v>84</v>
      </c>
      <c r="K106" s="44" t="s">
        <v>43</v>
      </c>
      <c r="L106" s="43"/>
    </row>
    <row r="107" spans="1:12" ht="1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>
      <c r="A108" s="24"/>
      <c r="B108" s="17"/>
      <c r="C108" s="8"/>
      <c r="D108" s="18" t="s">
        <v>33</v>
      </c>
      <c r="E108" s="9"/>
      <c r="F108" s="19">
        <f>SUM(F101:F107)</f>
        <v>520</v>
      </c>
      <c r="G108" s="19">
        <f t="shared" ref="G108:J108" si="54">SUM(G101:G107)</f>
        <v>17.2</v>
      </c>
      <c r="H108" s="19">
        <f t="shared" si="54"/>
        <v>17.399999999999999</v>
      </c>
      <c r="I108" s="19">
        <f t="shared" si="54"/>
        <v>68.7</v>
      </c>
      <c r="J108" s="19">
        <f t="shared" si="54"/>
        <v>501.29999999999995</v>
      </c>
      <c r="K108" s="25"/>
      <c r="L108" s="19">
        <f t="shared" ref="L108" si="55">SUM(L101:L107)</f>
        <v>0</v>
      </c>
    </row>
    <row r="109" spans="1:12" ht="1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thickBot="1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520</v>
      </c>
      <c r="G119" s="32">
        <f t="shared" ref="G119" si="58">G108+G118</f>
        <v>17.2</v>
      </c>
      <c r="H119" s="32">
        <f t="shared" ref="H119" si="59">H108+H118</f>
        <v>17.399999999999999</v>
      </c>
      <c r="I119" s="32">
        <f t="shared" ref="I119" si="60">I108+I118</f>
        <v>68.7</v>
      </c>
      <c r="J119" s="32">
        <f t="shared" ref="J119:L119" si="61">J108+J118</f>
        <v>501.29999999999995</v>
      </c>
      <c r="K119" s="32"/>
      <c r="L119" s="32">
        <f t="shared" si="61"/>
        <v>0</v>
      </c>
    </row>
    <row r="120" spans="1:12" ht="15">
      <c r="A120" s="14">
        <v>2</v>
      </c>
      <c r="B120" s="15">
        <v>2</v>
      </c>
      <c r="C120" s="22" t="s">
        <v>20</v>
      </c>
      <c r="D120" s="5" t="s">
        <v>21</v>
      </c>
      <c r="E120" s="39" t="s">
        <v>63</v>
      </c>
      <c r="F120" s="40">
        <v>180</v>
      </c>
      <c r="G120" s="40">
        <v>10.1</v>
      </c>
      <c r="H120" s="40">
        <v>15</v>
      </c>
      <c r="I120" s="40">
        <v>27.4</v>
      </c>
      <c r="J120" s="40">
        <v>279.2</v>
      </c>
      <c r="K120" s="41">
        <v>291</v>
      </c>
      <c r="L120" s="40"/>
    </row>
    <row r="121" spans="1:12" ht="15">
      <c r="A121" s="14"/>
      <c r="B121" s="15"/>
      <c r="C121" s="11"/>
      <c r="D121" s="6" t="s">
        <v>26</v>
      </c>
      <c r="E121" s="42" t="s">
        <v>62</v>
      </c>
      <c r="F121" s="43">
        <v>60</v>
      </c>
      <c r="G121" s="43">
        <v>0.8</v>
      </c>
      <c r="H121" s="43">
        <v>3.6</v>
      </c>
      <c r="I121" s="43">
        <v>5</v>
      </c>
      <c r="J121" s="43">
        <v>55.7</v>
      </c>
      <c r="K121" s="44">
        <v>52</v>
      </c>
      <c r="L121" s="43"/>
    </row>
    <row r="122" spans="1:12" ht="15">
      <c r="A122" s="14"/>
      <c r="B122" s="15"/>
      <c r="C122" s="11"/>
      <c r="D122" s="7" t="s">
        <v>22</v>
      </c>
      <c r="E122" s="42" t="s">
        <v>52</v>
      </c>
      <c r="F122" s="43">
        <v>200</v>
      </c>
      <c r="G122" s="43">
        <v>0.1</v>
      </c>
      <c r="H122" s="43">
        <v>0</v>
      </c>
      <c r="I122" s="43">
        <v>15</v>
      </c>
      <c r="J122" s="43">
        <v>60</v>
      </c>
      <c r="K122" s="44">
        <v>376</v>
      </c>
      <c r="L122" s="43"/>
    </row>
    <row r="123" spans="1:12" ht="15">
      <c r="A123" s="14"/>
      <c r="B123" s="15"/>
      <c r="C123" s="11"/>
      <c r="D123" s="7" t="s">
        <v>23</v>
      </c>
      <c r="E123" s="42" t="s">
        <v>50</v>
      </c>
      <c r="F123" s="43">
        <v>30</v>
      </c>
      <c r="G123" s="43">
        <v>2.4</v>
      </c>
      <c r="H123" s="43">
        <v>0.6</v>
      </c>
      <c r="I123" s="43">
        <v>16.5</v>
      </c>
      <c r="J123" s="43">
        <v>65.099999999999994</v>
      </c>
      <c r="K123" s="44" t="s">
        <v>43</v>
      </c>
      <c r="L123" s="43"/>
    </row>
    <row r="124" spans="1:12" ht="1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>
      <c r="A125" s="14"/>
      <c r="B125" s="15"/>
      <c r="C125" s="11"/>
      <c r="D125" s="6" t="s">
        <v>31</v>
      </c>
      <c r="E125" s="42" t="s">
        <v>42</v>
      </c>
      <c r="F125" s="43">
        <v>30</v>
      </c>
      <c r="G125" s="43">
        <v>2.1</v>
      </c>
      <c r="H125" s="43">
        <v>0.3</v>
      </c>
      <c r="I125" s="43">
        <v>13.2</v>
      </c>
      <c r="J125" s="43">
        <v>84</v>
      </c>
      <c r="K125" s="44" t="s">
        <v>43</v>
      </c>
      <c r="L125" s="43"/>
    </row>
    <row r="126" spans="1:12" ht="1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62">SUM(G120:G126)</f>
        <v>15.5</v>
      </c>
      <c r="H127" s="19">
        <f t="shared" si="62"/>
        <v>19.500000000000004</v>
      </c>
      <c r="I127" s="19">
        <f t="shared" si="62"/>
        <v>77.099999999999994</v>
      </c>
      <c r="J127" s="19">
        <f t="shared" si="62"/>
        <v>544</v>
      </c>
      <c r="K127" s="25"/>
      <c r="L127" s="19">
        <f t="shared" ref="L127" si="63">SUM(L120:L126)</f>
        <v>0</v>
      </c>
    </row>
    <row r="128" spans="1:12" ht="1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>
      <c r="A135" s="14"/>
      <c r="B135" s="15"/>
      <c r="C135" s="11"/>
      <c r="D135" s="6" t="s">
        <v>21</v>
      </c>
      <c r="E135" s="42"/>
      <c r="F135" s="43"/>
      <c r="G135" s="43"/>
      <c r="H135" s="43"/>
      <c r="I135" s="43"/>
      <c r="J135" s="43"/>
      <c r="K135" s="44"/>
      <c r="L135" s="43"/>
    </row>
    <row r="136" spans="1:12" ht="1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.75" thickBot="1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500</v>
      </c>
      <c r="G138" s="32">
        <f t="shared" ref="G138" si="66">G127+G137</f>
        <v>15.5</v>
      </c>
      <c r="H138" s="32">
        <f t="shared" ref="H138" si="67">H127+H137</f>
        <v>19.500000000000004</v>
      </c>
      <c r="I138" s="32">
        <f t="shared" ref="I138" si="68">I127+I137</f>
        <v>77.099999999999994</v>
      </c>
      <c r="J138" s="32">
        <f t="shared" ref="J138:L138" si="69">J127+J137</f>
        <v>544</v>
      </c>
      <c r="K138" s="32"/>
      <c r="L138" s="32">
        <f t="shared" si="69"/>
        <v>0</v>
      </c>
    </row>
    <row r="139" spans="1:12" ht="15">
      <c r="A139" s="20">
        <v>2</v>
      </c>
      <c r="B139" s="21">
        <v>3</v>
      </c>
      <c r="C139" s="22" t="s">
        <v>20</v>
      </c>
      <c r="D139" s="5" t="s">
        <v>21</v>
      </c>
      <c r="E139" s="39" t="s">
        <v>53</v>
      </c>
      <c r="F139" s="40">
        <v>150</v>
      </c>
      <c r="G139" s="40">
        <v>8.4</v>
      </c>
      <c r="H139" s="40">
        <v>5</v>
      </c>
      <c r="I139" s="40">
        <v>18.399999999999999</v>
      </c>
      <c r="J139" s="40">
        <v>231.1</v>
      </c>
      <c r="K139" s="41">
        <v>302</v>
      </c>
      <c r="L139" s="40"/>
    </row>
    <row r="140" spans="1:12" ht="15">
      <c r="A140" s="23"/>
      <c r="B140" s="15"/>
      <c r="C140" s="11"/>
      <c r="D140" s="6"/>
      <c r="E140" s="42" t="s">
        <v>64</v>
      </c>
      <c r="F140" s="43">
        <v>100</v>
      </c>
      <c r="G140" s="43">
        <v>5.6</v>
      </c>
      <c r="H140" s="43">
        <v>13.8</v>
      </c>
      <c r="I140" s="43">
        <v>2.9</v>
      </c>
      <c r="J140" s="43">
        <v>73</v>
      </c>
      <c r="K140" s="44">
        <v>260</v>
      </c>
      <c r="L140" s="43"/>
    </row>
    <row r="141" spans="1:12" ht="15">
      <c r="A141" s="23"/>
      <c r="B141" s="15"/>
      <c r="C141" s="11"/>
      <c r="D141" s="7" t="s">
        <v>22</v>
      </c>
      <c r="E141" s="42" t="s">
        <v>49</v>
      </c>
      <c r="F141" s="43">
        <v>200</v>
      </c>
      <c r="G141" s="43">
        <v>0.7</v>
      </c>
      <c r="H141" s="43">
        <v>0.1</v>
      </c>
      <c r="I141" s="43">
        <v>32</v>
      </c>
      <c r="J141" s="43">
        <v>132.80000000000001</v>
      </c>
      <c r="K141" s="44">
        <v>349</v>
      </c>
      <c r="L141" s="43"/>
    </row>
    <row r="142" spans="1:12" ht="15.75" customHeight="1">
      <c r="A142" s="23"/>
      <c r="B142" s="15"/>
      <c r="C142" s="11"/>
      <c r="D142" s="7" t="s">
        <v>23</v>
      </c>
      <c r="E142" s="42" t="s">
        <v>50</v>
      </c>
      <c r="F142" s="43">
        <v>30</v>
      </c>
      <c r="G142" s="43">
        <v>2.4</v>
      </c>
      <c r="H142" s="43">
        <v>0.6</v>
      </c>
      <c r="I142" s="43">
        <v>16.5</v>
      </c>
      <c r="J142" s="43">
        <v>65.099999999999994</v>
      </c>
      <c r="K142" s="44" t="s">
        <v>43</v>
      </c>
      <c r="L142" s="43"/>
    </row>
    <row r="143" spans="1:12" ht="1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>
      <c r="A144" s="23"/>
      <c r="B144" s="15"/>
      <c r="C144" s="11"/>
      <c r="D144" s="6" t="s">
        <v>31</v>
      </c>
      <c r="E144" s="42" t="s">
        <v>42</v>
      </c>
      <c r="F144" s="43">
        <v>30</v>
      </c>
      <c r="G144" s="43">
        <v>2.1</v>
      </c>
      <c r="H144" s="43">
        <v>0.3</v>
      </c>
      <c r="I144" s="43">
        <v>13.2</v>
      </c>
      <c r="J144" s="43">
        <v>84</v>
      </c>
      <c r="K144" s="44" t="s">
        <v>43</v>
      </c>
      <c r="L144" s="43"/>
    </row>
    <row r="145" spans="1:12" ht="1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>
      <c r="A146" s="24"/>
      <c r="B146" s="17"/>
      <c r="C146" s="8"/>
      <c r="D146" s="18" t="s">
        <v>33</v>
      </c>
      <c r="E146" s="9"/>
      <c r="F146" s="19">
        <f>SUM(F139:F145)</f>
        <v>510</v>
      </c>
      <c r="G146" s="19">
        <f t="shared" ref="G146:J146" si="70">SUM(G139:G145)</f>
        <v>19.2</v>
      </c>
      <c r="H146" s="19">
        <f t="shared" si="70"/>
        <v>19.800000000000004</v>
      </c>
      <c r="I146" s="19">
        <f t="shared" si="70"/>
        <v>83</v>
      </c>
      <c r="J146" s="19">
        <f t="shared" si="70"/>
        <v>586</v>
      </c>
      <c r="K146" s="25"/>
      <c r="L146" s="19">
        <f t="shared" ref="L146" si="71">SUM(L139:L145)</f>
        <v>0</v>
      </c>
    </row>
    <row r="147" spans="1:12" ht="1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.75" thickBot="1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510</v>
      </c>
      <c r="G157" s="32">
        <f t="shared" ref="G157" si="74">G146+G156</f>
        <v>19.2</v>
      </c>
      <c r="H157" s="32">
        <f t="shared" ref="H157" si="75">H146+H156</f>
        <v>19.800000000000004</v>
      </c>
      <c r="I157" s="32">
        <f t="shared" ref="I157" si="76">I146+I156</f>
        <v>83</v>
      </c>
      <c r="J157" s="32">
        <f t="shared" ref="J157:L157" si="77">J146+J156</f>
        <v>586</v>
      </c>
      <c r="K157" s="32"/>
      <c r="L157" s="32">
        <f t="shared" si="77"/>
        <v>0</v>
      </c>
    </row>
    <row r="158" spans="1:12" ht="15">
      <c r="A158" s="20">
        <v>2</v>
      </c>
      <c r="B158" s="21">
        <v>4</v>
      </c>
      <c r="C158" s="22" t="s">
        <v>20</v>
      </c>
      <c r="D158" s="5" t="s">
        <v>21</v>
      </c>
      <c r="E158" s="39" t="s">
        <v>65</v>
      </c>
      <c r="F158" s="40">
        <v>170</v>
      </c>
      <c r="G158" s="40">
        <v>3</v>
      </c>
      <c r="H158" s="40">
        <v>3.6</v>
      </c>
      <c r="I158" s="40">
        <v>23.2</v>
      </c>
      <c r="J158" s="40">
        <v>115</v>
      </c>
      <c r="K158" s="41">
        <v>312</v>
      </c>
      <c r="L158" s="40"/>
    </row>
    <row r="159" spans="1:12" ht="15">
      <c r="A159" s="23"/>
      <c r="B159" s="15"/>
      <c r="C159" s="11"/>
      <c r="D159" s="6"/>
      <c r="E159" s="42" t="s">
        <v>66</v>
      </c>
      <c r="F159" s="43">
        <v>90</v>
      </c>
      <c r="G159" s="43">
        <v>12.3</v>
      </c>
      <c r="H159" s="43">
        <v>15.5</v>
      </c>
      <c r="I159" s="43">
        <v>12.5</v>
      </c>
      <c r="J159" s="43">
        <v>260.8</v>
      </c>
      <c r="K159" s="44">
        <v>295</v>
      </c>
      <c r="L159" s="43"/>
    </row>
    <row r="160" spans="1:12" ht="15">
      <c r="A160" s="23"/>
      <c r="B160" s="15"/>
      <c r="C160" s="11"/>
      <c r="D160" s="7" t="s">
        <v>22</v>
      </c>
      <c r="E160" s="42" t="s">
        <v>58</v>
      </c>
      <c r="F160" s="43">
        <v>200</v>
      </c>
      <c r="G160" s="43">
        <v>0.1</v>
      </c>
      <c r="H160" s="43">
        <v>0</v>
      </c>
      <c r="I160" s="43">
        <v>15.2</v>
      </c>
      <c r="J160" s="43">
        <v>62</v>
      </c>
      <c r="K160" s="44">
        <v>377</v>
      </c>
      <c r="L160" s="43"/>
    </row>
    <row r="161" spans="1:12" ht="15">
      <c r="A161" s="23"/>
      <c r="B161" s="15"/>
      <c r="C161" s="11"/>
      <c r="D161" s="7" t="s">
        <v>23</v>
      </c>
      <c r="E161" s="42" t="s">
        <v>50</v>
      </c>
      <c r="F161" s="43">
        <v>30</v>
      </c>
      <c r="G161" s="43">
        <v>2.4</v>
      </c>
      <c r="H161" s="43">
        <v>0.6</v>
      </c>
      <c r="I161" s="43">
        <v>16.5</v>
      </c>
      <c r="J161" s="43">
        <v>65.099999999999994</v>
      </c>
      <c r="K161" s="44" t="s">
        <v>43</v>
      </c>
      <c r="L161" s="43"/>
    </row>
    <row r="162" spans="1:12" ht="1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>
      <c r="A163" s="23"/>
      <c r="B163" s="15"/>
      <c r="C163" s="11"/>
      <c r="D163" s="6" t="s">
        <v>31</v>
      </c>
      <c r="E163" s="42" t="s">
        <v>42</v>
      </c>
      <c r="F163" s="43">
        <v>30</v>
      </c>
      <c r="G163" s="43">
        <v>2.1</v>
      </c>
      <c r="H163" s="43">
        <v>0.3</v>
      </c>
      <c r="I163" s="43">
        <v>13.2</v>
      </c>
      <c r="J163" s="43">
        <v>84</v>
      </c>
      <c r="K163" s="44" t="s">
        <v>43</v>
      </c>
      <c r="L163" s="43"/>
    </row>
    <row r="164" spans="1:12" ht="1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>
      <c r="A165" s="24"/>
      <c r="B165" s="17"/>
      <c r="C165" s="8"/>
      <c r="D165" s="18" t="s">
        <v>33</v>
      </c>
      <c r="E165" s="9"/>
      <c r="F165" s="19">
        <f>SUM(F158:F164)</f>
        <v>520</v>
      </c>
      <c r="G165" s="19">
        <f t="shared" ref="G165:J165" si="78">SUM(G158:G164)</f>
        <v>19.900000000000002</v>
      </c>
      <c r="H165" s="19">
        <f t="shared" si="78"/>
        <v>20.000000000000004</v>
      </c>
      <c r="I165" s="19">
        <f t="shared" si="78"/>
        <v>80.600000000000009</v>
      </c>
      <c r="J165" s="19">
        <f t="shared" si="78"/>
        <v>586.9</v>
      </c>
      <c r="K165" s="25"/>
      <c r="L165" s="19">
        <f t="shared" ref="L165" si="79">SUM(L158:L164)</f>
        <v>0</v>
      </c>
    </row>
    <row r="166" spans="1:12" ht="1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.75" thickBot="1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520</v>
      </c>
      <c r="G176" s="32">
        <f t="shared" ref="G176" si="82">G165+G175</f>
        <v>19.900000000000002</v>
      </c>
      <c r="H176" s="32">
        <f t="shared" ref="H176" si="83">H165+H175</f>
        <v>20.000000000000004</v>
      </c>
      <c r="I176" s="32">
        <f t="shared" ref="I176" si="84">I165+I175</f>
        <v>80.600000000000009</v>
      </c>
      <c r="J176" s="32">
        <f t="shared" ref="J176:L176" si="85">J165+J175</f>
        <v>586.9</v>
      </c>
      <c r="K176" s="32"/>
      <c r="L176" s="32">
        <f t="shared" si="85"/>
        <v>0</v>
      </c>
    </row>
    <row r="177" spans="1:12" ht="15">
      <c r="A177" s="20">
        <v>2</v>
      </c>
      <c r="B177" s="21">
        <v>5</v>
      </c>
      <c r="C177" s="22" t="s">
        <v>20</v>
      </c>
      <c r="D177" s="5" t="s">
        <v>21</v>
      </c>
      <c r="E177" s="39" t="s">
        <v>56</v>
      </c>
      <c r="F177" s="40">
        <v>150</v>
      </c>
      <c r="G177" s="40">
        <v>5.5</v>
      </c>
      <c r="H177" s="40">
        <v>5.8</v>
      </c>
      <c r="I177" s="40">
        <v>30.5</v>
      </c>
      <c r="J177" s="40">
        <v>195.7</v>
      </c>
      <c r="K177" s="41">
        <v>203</v>
      </c>
      <c r="L177" s="40"/>
    </row>
    <row r="178" spans="1:12" ht="15">
      <c r="A178" s="23"/>
      <c r="B178" s="15"/>
      <c r="C178" s="11"/>
      <c r="D178" s="6" t="s">
        <v>26</v>
      </c>
      <c r="E178" s="42" t="s">
        <v>62</v>
      </c>
      <c r="F178" s="43">
        <v>60</v>
      </c>
      <c r="G178" s="43">
        <v>0.8</v>
      </c>
      <c r="H178" s="43">
        <v>3.6</v>
      </c>
      <c r="I178" s="43">
        <v>5</v>
      </c>
      <c r="J178" s="43">
        <v>55.7</v>
      </c>
      <c r="K178" s="44">
        <v>52</v>
      </c>
      <c r="L178" s="43"/>
    </row>
    <row r="179" spans="1:12" ht="15">
      <c r="A179" s="23"/>
      <c r="B179" s="15"/>
      <c r="C179" s="11"/>
      <c r="D179" s="7" t="s">
        <v>22</v>
      </c>
      <c r="E179" s="42" t="s">
        <v>55</v>
      </c>
      <c r="F179" s="43">
        <v>200</v>
      </c>
      <c r="G179" s="43">
        <v>1</v>
      </c>
      <c r="H179" s="43">
        <v>0</v>
      </c>
      <c r="I179" s="43">
        <v>20.2</v>
      </c>
      <c r="J179" s="43">
        <v>84.8</v>
      </c>
      <c r="K179" s="44">
        <v>389</v>
      </c>
      <c r="L179" s="43"/>
    </row>
    <row r="180" spans="1:12" ht="1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>
      <c r="A182" s="23"/>
      <c r="B182" s="15"/>
      <c r="C182" s="11"/>
      <c r="D182" s="6"/>
      <c r="E182" s="42" t="s">
        <v>48</v>
      </c>
      <c r="F182" s="43">
        <v>90</v>
      </c>
      <c r="G182" s="43">
        <v>10.5</v>
      </c>
      <c r="H182" s="43">
        <v>9.1999999999999993</v>
      </c>
      <c r="I182" s="43">
        <v>3</v>
      </c>
      <c r="J182" s="43">
        <v>137</v>
      </c>
      <c r="K182" s="44">
        <v>288</v>
      </c>
      <c r="L182" s="43"/>
    </row>
    <row r="183" spans="1:12" ht="15">
      <c r="A183" s="23"/>
      <c r="B183" s="15"/>
      <c r="C183" s="11"/>
      <c r="D183" s="6" t="s">
        <v>31</v>
      </c>
      <c r="E183" s="42" t="s">
        <v>42</v>
      </c>
      <c r="F183" s="43">
        <v>30</v>
      </c>
      <c r="G183" s="43">
        <v>2.1</v>
      </c>
      <c r="H183" s="43">
        <v>0.3</v>
      </c>
      <c r="I183" s="43">
        <v>13.2</v>
      </c>
      <c r="J183" s="43">
        <v>84</v>
      </c>
      <c r="K183" s="44" t="s">
        <v>43</v>
      </c>
      <c r="L183" s="43"/>
    </row>
    <row r="184" spans="1:12" ht="15">
      <c r="A184" s="23"/>
      <c r="B184" s="15"/>
      <c r="C184" s="11"/>
      <c r="D184" s="6"/>
      <c r="E184" s="42"/>
      <c r="F184" s="43"/>
      <c r="G184" s="43"/>
      <c r="H184" s="43"/>
      <c r="I184" s="43"/>
      <c r="J184" s="43"/>
      <c r="K184" s="44"/>
      <c r="L184" s="43"/>
    </row>
    <row r="185" spans="1:12" ht="15.75" customHeight="1">
      <c r="A185" s="24"/>
      <c r="B185" s="17"/>
      <c r="C185" s="8"/>
      <c r="D185" s="18" t="s">
        <v>33</v>
      </c>
      <c r="E185" s="9"/>
      <c r="F185" s="19">
        <f>SUM(F177:F184)</f>
        <v>530</v>
      </c>
      <c r="G185" s="19">
        <f t="shared" ref="G185:J185" si="86">SUM(G177:G184)</f>
        <v>19.900000000000002</v>
      </c>
      <c r="H185" s="19">
        <f t="shared" si="86"/>
        <v>18.900000000000002</v>
      </c>
      <c r="I185" s="19">
        <f t="shared" si="86"/>
        <v>71.900000000000006</v>
      </c>
      <c r="J185" s="19">
        <f t="shared" si="86"/>
        <v>557.20000000000005</v>
      </c>
      <c r="K185" s="25"/>
      <c r="L185" s="19">
        <f t="shared" ref="L185" si="87">SUM(L177:L184)</f>
        <v>0</v>
      </c>
    </row>
    <row r="186" spans="1:12" ht="15">
      <c r="A186" s="26">
        <f>A177</f>
        <v>2</v>
      </c>
      <c r="B186" s="13">
        <f>B177</f>
        <v>5</v>
      </c>
      <c r="C186" s="10" t="s">
        <v>25</v>
      </c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>
      <c r="A192" s="23"/>
      <c r="B192" s="15"/>
      <c r="C192" s="11"/>
      <c r="D192" s="7" t="s">
        <v>32</v>
      </c>
      <c r="E192" s="42"/>
      <c r="F192" s="43"/>
      <c r="G192" s="43"/>
      <c r="H192" s="43"/>
      <c r="I192" s="43"/>
      <c r="J192" s="43"/>
      <c r="K192" s="44"/>
      <c r="L192" s="43"/>
    </row>
    <row r="193" spans="1:12" ht="1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>
      <c r="A194" s="23"/>
      <c r="B194" s="15"/>
      <c r="C194" s="11"/>
      <c r="D194" s="6"/>
      <c r="E194" s="42"/>
      <c r="F194" s="43"/>
      <c r="G194" s="43"/>
      <c r="H194" s="43"/>
      <c r="I194" s="43"/>
      <c r="J194" s="43"/>
      <c r="K194" s="44"/>
      <c r="L194" s="43"/>
    </row>
    <row r="195" spans="1:12" ht="15">
      <c r="A195" s="24"/>
      <c r="B195" s="17"/>
      <c r="C195" s="8"/>
      <c r="D195" s="18" t="s">
        <v>33</v>
      </c>
      <c r="E195" s="9"/>
      <c r="F195" s="19">
        <f>SUM(F186:F194)</f>
        <v>0</v>
      </c>
      <c r="G195" s="19">
        <f t="shared" ref="G195:J195" si="88">SUM(G186:G194)</f>
        <v>0</v>
      </c>
      <c r="H195" s="19">
        <f t="shared" si="88"/>
        <v>0</v>
      </c>
      <c r="I195" s="19">
        <f t="shared" si="88"/>
        <v>0</v>
      </c>
      <c r="J195" s="19">
        <f t="shared" si="88"/>
        <v>0</v>
      </c>
      <c r="K195" s="25"/>
      <c r="L195" s="19">
        <f t="shared" ref="L195" si="89">SUM(L186:L194)</f>
        <v>0</v>
      </c>
    </row>
    <row r="196" spans="1:12" ht="15.75" thickBot="1">
      <c r="A196" s="29">
        <f>A177</f>
        <v>2</v>
      </c>
      <c r="B196" s="30">
        <f>B177</f>
        <v>5</v>
      </c>
      <c r="C196" s="54" t="s">
        <v>4</v>
      </c>
      <c r="D196" s="55"/>
      <c r="E196" s="31"/>
      <c r="F196" s="32">
        <f>F185+F195</f>
        <v>530</v>
      </c>
      <c r="G196" s="32">
        <f t="shared" ref="G196" si="90">G185+G195</f>
        <v>19.900000000000002</v>
      </c>
      <c r="H196" s="32">
        <f t="shared" ref="H196" si="91">H185+H195</f>
        <v>18.900000000000002</v>
      </c>
      <c r="I196" s="32">
        <f t="shared" ref="I196" si="92">I185+I195</f>
        <v>71.900000000000006</v>
      </c>
      <c r="J196" s="32">
        <f t="shared" ref="J196:L196" si="93">J185+J195</f>
        <v>557.20000000000005</v>
      </c>
      <c r="K196" s="32"/>
      <c r="L196" s="32">
        <f t="shared" si="93"/>
        <v>0</v>
      </c>
    </row>
    <row r="197" spans="1:12" ht="13.5" thickBot="1">
      <c r="A197" s="27"/>
      <c r="B197" s="28"/>
      <c r="C197" s="56" t="s">
        <v>5</v>
      </c>
      <c r="D197" s="56"/>
      <c r="E197" s="56"/>
      <c r="F197" s="34">
        <f>(F24+F43+F62+F81+F100+F119+F138+F157+F176+F196)/(IF(F24=0,0,1)+IF(F43=0,0,1)+IF(F62=0,0,1)+IF(F81=0,0,1)+IF(F100=0,0,1)+IF(F119=0,0,1)+IF(F138=0,0,1)+IF(F157=0,0,1)+IF(F176=0,0,1)+IF(F196=0,0,1))</f>
        <v>517.5</v>
      </c>
      <c r="G197" s="34">
        <f t="shared" ref="G197:J197" si="94">(G24+G43+G62+G81+G100+G119+G138+G157+G176+G196)/(IF(G24=0,0,1)+IF(G43=0,0,1)+IF(G62=0,0,1)+IF(G81=0,0,1)+IF(G100=0,0,1)+IF(G119=0,0,1)+IF(G138=0,0,1)+IF(G157=0,0,1)+IF(G176=0,0,1)+IF(G196=0,0,1))</f>
        <v>18.71</v>
      </c>
      <c r="H197" s="34">
        <f t="shared" si="94"/>
        <v>17.830000000000002</v>
      </c>
      <c r="I197" s="34">
        <f t="shared" si="94"/>
        <v>76.97</v>
      </c>
      <c r="J197" s="34">
        <f t="shared" si="94"/>
        <v>552.24</v>
      </c>
      <c r="K197" s="34"/>
      <c r="L197" s="34" t="e">
        <f t="shared" ref="L197" si="95">(L24+L43+L62+L81+L100+L119+L138+L157+L176+L196)/(IF(L24=0,0,1)+IF(L43=0,0,1)+IF(L62=0,0,1)+IF(L81=0,0,1)+IF(L100=0,0,1)+IF(L119=0,0,1)+IF(L138=0,0,1)+IF(L157=0,0,1)+IF(L176=0,0,1)+IF(L196=0,0,1))</f>
        <v>#DIV/0!</v>
      </c>
    </row>
  </sheetData>
  <mergeCells count="14">
    <mergeCell ref="C81:D81"/>
    <mergeCell ref="C100:D100"/>
    <mergeCell ref="C24:D24"/>
    <mergeCell ref="C197:E197"/>
    <mergeCell ref="C196:D196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2026-01-29T11:58:07Z</dcterms:modified>
</cp:coreProperties>
</file>